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80" windowHeight="7680" firstSheet="1" activeTab="1"/>
  </bookViews>
  <sheets>
    <sheet name="360Qe" sheetId="1" state="hidden" r:id="rId1"/>
    <sheet name="18-19学年第一学期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<sst xmlns="http://schemas.openxmlformats.org/spreadsheetml/2006/main" count="40" uniqueCount="40">
  <si>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月份</t>
  </si>
  <si>
    <t>周次</t>
  </si>
  <si>
    <t>一</t>
  </si>
  <si>
    <t>二</t>
  </si>
  <si>
    <t>三</t>
  </si>
  <si>
    <t>四</t>
  </si>
  <si>
    <t>五</t>
  </si>
  <si>
    <t>六</t>
  </si>
  <si>
    <t>日</t>
  </si>
  <si>
    <t>说        明</t>
  </si>
  <si>
    <t>专业建设指导处</t>
  </si>
  <si>
    <t>9月</t>
  </si>
  <si>
    <t>12月</t>
  </si>
  <si>
    <t>1月</t>
  </si>
  <si>
    <t>10月</t>
  </si>
  <si>
    <t>11月</t>
  </si>
  <si>
    <t>新生报到注册</t>
  </si>
  <si>
    <t>新生上课</t>
  </si>
  <si>
    <t>老生上课</t>
  </si>
  <si>
    <t>老生补考</t>
  </si>
  <si>
    <t>杭州职业技术学院2018-2019学年第一学期</t>
  </si>
  <si>
    <t>1.  9月8日</t>
  </si>
  <si>
    <t>2.  9月9日</t>
  </si>
  <si>
    <t xml:space="preserve">     9月10日</t>
  </si>
  <si>
    <t xml:space="preserve">     9月8日-9月9日</t>
  </si>
  <si>
    <t>3.  9月17日</t>
  </si>
  <si>
    <t xml:space="preserve">     9月18日-9月30日</t>
  </si>
  <si>
    <t xml:space="preserve">     10月8日</t>
  </si>
  <si>
    <t>4.  中秋节：9月22-24日放假3天。</t>
  </si>
  <si>
    <t>5.  国庆节10月1-7日放假7天，9月29日、30日上班（补周四、周五课程）</t>
  </si>
  <si>
    <t>8.  校历变动由校长办公会议决定为准</t>
  </si>
  <si>
    <r>
      <t>二</t>
    </r>
    <r>
      <rPr>
        <b/>
        <sz val="11"/>
        <color indexed="8"/>
        <rFont val="宋体"/>
        <family val="0"/>
      </rPr>
      <t>○</t>
    </r>
    <r>
      <rPr>
        <b/>
        <sz val="11"/>
        <color indexed="8"/>
        <rFont val="微软雅黑"/>
        <family val="2"/>
      </rPr>
      <t>一八年四月</t>
    </r>
  </si>
  <si>
    <t xml:space="preserve">6.  元旦放假：1月1日（法定假1天，具体时间按国务院办公厅通知执行） </t>
  </si>
  <si>
    <r>
      <t xml:space="preserve">1
</t>
    </r>
    <r>
      <rPr>
        <b/>
        <sz val="8"/>
        <rFont val="微软雅黑"/>
        <family val="2"/>
      </rPr>
      <t>国庆节</t>
    </r>
  </si>
  <si>
    <r>
      <t xml:space="preserve">24
</t>
    </r>
    <r>
      <rPr>
        <b/>
        <sz val="8"/>
        <rFont val="微软雅黑"/>
        <family val="2"/>
      </rPr>
      <t>中秋节</t>
    </r>
  </si>
  <si>
    <r>
      <t xml:space="preserve">1
</t>
    </r>
    <r>
      <rPr>
        <b/>
        <sz val="8"/>
        <rFont val="微软雅黑"/>
        <family val="2"/>
      </rPr>
      <t>元旦</t>
    </r>
  </si>
  <si>
    <t>老生报到注册、教材领取</t>
  </si>
  <si>
    <t>新生开学典礼、始业教育、军训、教材录取</t>
  </si>
  <si>
    <t>教师报到，教师用书领取</t>
  </si>
  <si>
    <t>7.  寒假：学生2019年1月17日开始，教职工1月21日开始（2月4日除夕）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</si>
</sst>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yyyy/m/d;@"/>
    <numFmt numFmtId="179" formatCode="0_ "/>
    <numFmt numFmtId="180" formatCode="#,##0.00;[Red]#,##0.00"/>
    <numFmt numFmtId="181" formatCode="#,##0;[Red]#,##0"/>
    <numFmt numFmtId="182" formatCode="0_);[Red]\(0\)"/>
    <numFmt numFmtId="183" formatCode="0.00_);[Red]\(0.00\)"/>
    <numFmt numFmtId="184" formatCode="#,##0_ "/>
    <numFmt numFmtId="185" formatCode="#,##0.00_ "/>
    <numFmt numFmtId="186" formatCode="#,##0.0_ "/>
    <numFmt numFmtId="187" formatCode="#,##0_ ;[Red]\-#,##0\ "/>
    <numFmt numFmtId="188" formatCode="#,##0.000_);[Red]\(#,##0.000\)"/>
    <numFmt numFmtId="189" formatCode="0_ ;[Red]\-0\ "/>
    <numFmt numFmtId="190" formatCode="#,##0.000_ "/>
    <numFmt numFmtId="191" formatCode="#,##0.00_ ;[Red]\-#,##0.00\ "/>
    <numFmt numFmtId="192" formatCode="#,##0.0_);[Red]\(#,##0.0\)"/>
    <numFmt numFmtId="193" formatCode="#,##0.000;[Red]\-#,##0.000"/>
    <numFmt numFmtId="194" formatCode="0.000_);[Red]\(0.000\)"/>
    <numFmt numFmtId="195" formatCode="yyyy/m"/>
    <numFmt numFmtId="196" formatCode="#,##0.000"/>
    <numFmt numFmtId="197" formatCode="#,##0.0000_ "/>
    <numFmt numFmtId="198" formatCode="#,##0.000_ ;[Red]\-#,##0.000\ "/>
    <numFmt numFmtId="199" formatCode="0.0_ ;[Red]\-0.0\ "/>
    <numFmt numFmtId="200" formatCode="0.0_);[Red]\(0.0\)"/>
    <numFmt numFmtId="201" formatCode="#,##0.0_ ;[Red]\-#,##0.0\ "/>
    <numFmt numFmtId="202" formatCode="yyyy\-mm"/>
    <numFmt numFmtId="203" formatCode="000000"/>
    <numFmt numFmtId="204" formatCode="_ &quot;?&quot;* #,##0.00_ ;_ &quot;?&quot;* \-#,##0.00_ ;_ &quot;?&quot;* &quot;-&quot;??_ ;_ @_ "/>
    <numFmt numFmtId="205" formatCode="_ &quot;?&quot;* #,##0_ ;_ &quot;?&quot;* \-#,##0_ ;_ &quot;?&quot;* &quot;-&quot;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微软雅黑"/>
      <family val="2"/>
    </font>
    <font>
      <b/>
      <sz val="10"/>
      <color indexed="8"/>
      <name val="微软雅黑"/>
      <family val="2"/>
    </font>
    <font>
      <sz val="12"/>
      <name val="宋体"/>
      <family val="0"/>
    </font>
    <font>
      <sz val="26"/>
      <name val="宋体"/>
      <family val="0"/>
    </font>
    <font>
      <b/>
      <sz val="12"/>
      <name val="微软雅黑"/>
      <family val="2"/>
    </font>
    <font>
      <b/>
      <sz val="11"/>
      <color indexed="8"/>
      <name val="宋体"/>
      <family val="0"/>
    </font>
    <font>
      <sz val="20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4"/>
      <color indexed="8"/>
      <name val="微软雅黑"/>
      <family val="2"/>
    </font>
    <font>
      <sz val="14"/>
      <color indexed="9"/>
      <name val="微软雅黑"/>
      <family val="2"/>
    </font>
    <font>
      <sz val="16"/>
      <color indexed="8"/>
      <name val="微软雅黑"/>
      <family val="2"/>
    </font>
    <font>
      <b/>
      <sz val="14"/>
      <color indexed="9"/>
      <name val="微软雅黑"/>
      <family val="2"/>
    </font>
    <font>
      <b/>
      <sz val="8"/>
      <name val="微软雅黑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2"/>
      </left>
      <right>
        <color indexed="63"/>
      </right>
      <top/>
      <bottom style="thin">
        <color indexed="52"/>
      </bottom>
    </border>
    <border>
      <left style="medium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medium">
        <color indexed="52"/>
      </left>
      <right>
        <color indexed="63"/>
      </right>
      <top style="thin">
        <color indexed="52"/>
      </top>
      <bottom style="medium">
        <color indexed="52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52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52"/>
      </top>
      <bottom>
        <color indexed="63"/>
      </bottom>
    </border>
    <border>
      <left style="medium">
        <color indexed="9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/>
      <right/>
      <top/>
      <bottom style="medium">
        <color indexed="52"/>
      </bottom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23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6" borderId="0" applyNumberFormat="0" applyBorder="0" applyAlignment="0" applyProtection="0"/>
    <xf numFmtId="0" fontId="46" fillId="24" borderId="8" applyNumberFormat="0" applyAlignment="0" applyProtection="0"/>
    <xf numFmtId="0" fontId="47" fillId="27" borderId="5" applyNumberFormat="0" applyAlignment="0" applyProtection="0"/>
    <xf numFmtId="0" fontId="1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41">
      <alignment/>
      <protection/>
    </xf>
    <xf numFmtId="0" fontId="6" fillId="0" borderId="0" xfId="41" applyFont="1">
      <alignment/>
      <protection/>
    </xf>
    <xf numFmtId="0" fontId="5" fillId="0" borderId="0" xfId="41" applyFont="1">
      <alignment/>
      <protection/>
    </xf>
    <xf numFmtId="0" fontId="7" fillId="0" borderId="0" xfId="41" applyFont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7" fillId="35" borderId="0" xfId="41" applyFont="1" applyFill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35" borderId="11" xfId="41" applyFont="1" applyFill="1" applyBorder="1" applyAlignment="1">
      <alignment horizontal="center" vertical="center"/>
      <protection/>
    </xf>
    <xf numFmtId="0" fontId="7" fillId="0" borderId="11" xfId="41" applyFont="1" applyBorder="1" applyAlignment="1">
      <alignment horizontal="center" vertical="center"/>
      <protection/>
    </xf>
    <xf numFmtId="0" fontId="7" fillId="36" borderId="11" xfId="41" applyFont="1" applyFill="1" applyBorder="1" applyAlignment="1">
      <alignment horizontal="center" vertical="center"/>
      <protection/>
    </xf>
    <xf numFmtId="0" fontId="7" fillId="36" borderId="12" xfId="41" applyFont="1" applyFill="1" applyBorder="1" applyAlignment="1">
      <alignment horizontal="center" vertical="center"/>
      <protection/>
    </xf>
    <xf numFmtId="0" fontId="14" fillId="36" borderId="13" xfId="41" applyFont="1" applyFill="1" applyBorder="1" applyAlignment="1">
      <alignment horizontal="center" vertical="center"/>
      <protection/>
    </xf>
    <xf numFmtId="0" fontId="15" fillId="37" borderId="13" xfId="41" applyFont="1" applyFill="1" applyBorder="1" applyAlignment="1">
      <alignment horizontal="center" vertical="center"/>
      <protection/>
    </xf>
    <xf numFmtId="0" fontId="15" fillId="37" borderId="14" xfId="41" applyFont="1" applyFill="1" applyBorder="1" applyAlignment="1">
      <alignment horizontal="center" vertical="center"/>
      <protection/>
    </xf>
    <xf numFmtId="0" fontId="15" fillId="37" borderId="15" xfId="41" applyFont="1" applyFill="1" applyBorder="1" applyAlignment="1">
      <alignment horizontal="center" vertical="center"/>
      <protection/>
    </xf>
    <xf numFmtId="0" fontId="15" fillId="37" borderId="16" xfId="41" applyFont="1" applyFill="1" applyBorder="1" applyAlignment="1">
      <alignment horizontal="center" vertical="center"/>
      <protection/>
    </xf>
    <xf numFmtId="0" fontId="15" fillId="37" borderId="17" xfId="4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0" fontId="7" fillId="0" borderId="18" xfId="4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 quotePrefix="1">
      <alignment horizontal="left" vertical="center"/>
    </xf>
    <xf numFmtId="0" fontId="5" fillId="0" borderId="0" xfId="41" applyFont="1" applyFill="1">
      <alignment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38" borderId="18" xfId="41" applyFont="1" applyFill="1" applyBorder="1" applyAlignment="1">
      <alignment horizontal="center" vertical="center"/>
      <protection/>
    </xf>
    <xf numFmtId="0" fontId="7" fillId="38" borderId="18" xfId="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6" fillId="36" borderId="13" xfId="41" applyFont="1" applyFill="1" applyBorder="1" applyAlignment="1">
      <alignment horizontal="center" vertical="center"/>
      <protection/>
    </xf>
    <xf numFmtId="0" fontId="16" fillId="36" borderId="19" xfId="41" applyFont="1" applyFill="1" applyBorder="1" applyAlignment="1">
      <alignment horizontal="center" vertical="center"/>
      <protection/>
    </xf>
    <xf numFmtId="0" fontId="16" fillId="36" borderId="20" xfId="41" applyFont="1" applyFill="1" applyBorder="1" applyAlignment="1">
      <alignment horizontal="center" vertical="center"/>
      <protection/>
    </xf>
    <xf numFmtId="0" fontId="17" fillId="37" borderId="0" xfId="4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8" fontId="4" fillId="0" borderId="0" xfId="0" applyNumberFormat="1" applyFont="1" applyFill="1" applyAlignment="1" quotePrefix="1">
      <alignment horizontal="left" vertical="center"/>
    </xf>
    <xf numFmtId="0" fontId="9" fillId="0" borderId="21" xfId="41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112第一校历" xfId="40"/>
    <cellStyle name="常规 2" xfId="41"/>
    <cellStyle name="Hyperlink" xfId="42"/>
    <cellStyle name="好" xfId="43"/>
    <cellStyle name="好_1112第一校历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0">
      <selection activeCell="N28" sqref="N28"/>
    </sheetView>
  </sheetViews>
  <sheetFormatPr defaultColWidth="13.140625" defaultRowHeight="15"/>
  <cols>
    <col min="1" max="1" width="6.8515625" style="4" customWidth="1"/>
    <col min="2" max="20" width="6.421875" style="4" customWidth="1"/>
    <col min="21" max="21" width="6.7109375" style="2" customWidth="1"/>
    <col min="22" max="240" width="9.00390625" style="2" customWidth="1"/>
    <col min="241" max="241" width="19.28125" style="2" customWidth="1"/>
    <col min="242" max="16384" width="13.140625" style="2" customWidth="1"/>
  </cols>
  <sheetData>
    <row r="1" spans="1:21" ht="37.5" customHeight="1" thickBot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30.75" customHeight="1" thickBot="1">
      <c r="A2" s="14" t="s">
        <v>1</v>
      </c>
      <c r="B2" s="15">
        <v>1</v>
      </c>
      <c r="C2" s="16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8">
        <v>19</v>
      </c>
      <c r="U2" s="18">
        <v>20</v>
      </c>
    </row>
    <row r="3" spans="1:21" ht="30.75" customHeight="1" thickBot="1">
      <c r="A3" s="13" t="s">
        <v>0</v>
      </c>
      <c r="B3" s="38" t="s">
        <v>11</v>
      </c>
      <c r="C3" s="39"/>
      <c r="D3" s="39"/>
      <c r="E3" s="40"/>
      <c r="F3" s="38" t="s">
        <v>14</v>
      </c>
      <c r="G3" s="39"/>
      <c r="H3" s="39"/>
      <c r="I3" s="40"/>
      <c r="J3" s="38" t="s">
        <v>15</v>
      </c>
      <c r="K3" s="39"/>
      <c r="L3" s="39"/>
      <c r="M3" s="40"/>
      <c r="N3" s="39" t="s">
        <v>12</v>
      </c>
      <c r="O3" s="39"/>
      <c r="P3" s="39"/>
      <c r="Q3" s="39"/>
      <c r="R3" s="40"/>
      <c r="S3" s="38" t="s">
        <v>13</v>
      </c>
      <c r="T3" s="39"/>
      <c r="U3" s="40"/>
    </row>
    <row r="4" spans="1:21" s="3" customFormat="1" ht="30.75" customHeight="1" thickBot="1">
      <c r="A4" s="8" t="s">
        <v>2</v>
      </c>
      <c r="B4" s="20">
        <f>DAY(DATE(2018,9,3)+(COLUMN(B4)-COLUMN($B$4))*7)</f>
        <v>3</v>
      </c>
      <c r="C4" s="20">
        <f aca="true" t="shared" si="0" ref="C4:U4">DAY(DATE(2018,9,3)+(COLUMN(C4)-COLUMN($B$4))*7)</f>
        <v>10</v>
      </c>
      <c r="D4" s="20">
        <f t="shared" si="0"/>
        <v>17</v>
      </c>
      <c r="E4" s="35" t="s">
        <v>34</v>
      </c>
      <c r="F4" s="35" t="s">
        <v>33</v>
      </c>
      <c r="G4" s="20">
        <f t="shared" si="0"/>
        <v>8</v>
      </c>
      <c r="H4" s="20">
        <f t="shared" si="0"/>
        <v>15</v>
      </c>
      <c r="I4" s="20">
        <f t="shared" si="0"/>
        <v>22</v>
      </c>
      <c r="J4" s="20">
        <f t="shared" si="0"/>
        <v>29</v>
      </c>
      <c r="K4" s="20">
        <f t="shared" si="0"/>
        <v>5</v>
      </c>
      <c r="L4" s="20">
        <f t="shared" si="0"/>
        <v>12</v>
      </c>
      <c r="M4" s="20">
        <f t="shared" si="0"/>
        <v>19</v>
      </c>
      <c r="N4" s="20">
        <f t="shared" si="0"/>
        <v>26</v>
      </c>
      <c r="O4" s="20">
        <f t="shared" si="0"/>
        <v>3</v>
      </c>
      <c r="P4" s="20">
        <f t="shared" si="0"/>
        <v>10</v>
      </c>
      <c r="Q4" s="20">
        <f t="shared" si="0"/>
        <v>17</v>
      </c>
      <c r="R4" s="20">
        <f t="shared" si="0"/>
        <v>24</v>
      </c>
      <c r="S4" s="20">
        <f t="shared" si="0"/>
        <v>31</v>
      </c>
      <c r="T4" s="20">
        <f t="shared" si="0"/>
        <v>7</v>
      </c>
      <c r="U4" s="20">
        <f t="shared" si="0"/>
        <v>14</v>
      </c>
    </row>
    <row r="5" spans="1:21" s="3" customFormat="1" ht="30.75" customHeight="1" thickBot="1">
      <c r="A5" s="9" t="s">
        <v>3</v>
      </c>
      <c r="B5" s="20">
        <f>DAY(DATE(2018,9,4)+(COLUMN(B5)-COLUMN($B$4))*7)</f>
        <v>4</v>
      </c>
      <c r="C5" s="20">
        <f aca="true" t="shared" si="1" ref="C5:U5">DAY(DATE(2018,9,4)+(COLUMN(C5)-COLUMN($B$4))*7)</f>
        <v>11</v>
      </c>
      <c r="D5" s="20">
        <f t="shared" si="1"/>
        <v>18</v>
      </c>
      <c r="E5" s="20">
        <f t="shared" si="1"/>
        <v>25</v>
      </c>
      <c r="F5" s="34">
        <f>DAY(DATE(2018,9,4)+(COLUMN(F5)-COLUMN($B$4))*7)</f>
        <v>2</v>
      </c>
      <c r="G5" s="20">
        <f t="shared" si="1"/>
        <v>9</v>
      </c>
      <c r="H5" s="20">
        <f t="shared" si="1"/>
        <v>16</v>
      </c>
      <c r="I5" s="20">
        <f t="shared" si="1"/>
        <v>23</v>
      </c>
      <c r="J5" s="20">
        <f t="shared" si="1"/>
        <v>30</v>
      </c>
      <c r="K5" s="20">
        <f t="shared" si="1"/>
        <v>6</v>
      </c>
      <c r="L5" s="20">
        <f t="shared" si="1"/>
        <v>13</v>
      </c>
      <c r="M5" s="20">
        <f t="shared" si="1"/>
        <v>20</v>
      </c>
      <c r="N5" s="20">
        <f t="shared" si="1"/>
        <v>27</v>
      </c>
      <c r="O5" s="20">
        <f t="shared" si="1"/>
        <v>4</v>
      </c>
      <c r="P5" s="20">
        <f t="shared" si="1"/>
        <v>11</v>
      </c>
      <c r="Q5" s="20">
        <f t="shared" si="1"/>
        <v>18</v>
      </c>
      <c r="R5" s="20">
        <f t="shared" si="1"/>
        <v>25</v>
      </c>
      <c r="S5" s="35" t="s">
        <v>35</v>
      </c>
      <c r="T5" s="20">
        <f t="shared" si="1"/>
        <v>8</v>
      </c>
      <c r="U5" s="20">
        <f t="shared" si="1"/>
        <v>15</v>
      </c>
    </row>
    <row r="6" spans="1:21" s="3" customFormat="1" ht="30.75" customHeight="1" thickBot="1">
      <c r="A6" s="9" t="s">
        <v>4</v>
      </c>
      <c r="B6" s="20">
        <f>DAY(DATE(2018,9,5)+(COLUMN(B6)-COLUMN($B$4))*7)</f>
        <v>5</v>
      </c>
      <c r="C6" s="20">
        <f aca="true" t="shared" si="2" ref="C6:U6">DAY(DATE(2018,9,5)+(COLUMN(C6)-COLUMN($B$4))*7)</f>
        <v>12</v>
      </c>
      <c r="D6" s="20">
        <f t="shared" si="2"/>
        <v>19</v>
      </c>
      <c r="E6" s="20">
        <f t="shared" si="2"/>
        <v>26</v>
      </c>
      <c r="F6" s="34">
        <f t="shared" si="2"/>
        <v>3</v>
      </c>
      <c r="G6" s="20">
        <f t="shared" si="2"/>
        <v>10</v>
      </c>
      <c r="H6" s="20">
        <f t="shared" si="2"/>
        <v>17</v>
      </c>
      <c r="I6" s="20">
        <f t="shared" si="2"/>
        <v>24</v>
      </c>
      <c r="J6" s="20">
        <f t="shared" si="2"/>
        <v>31</v>
      </c>
      <c r="K6" s="20">
        <f t="shared" si="2"/>
        <v>7</v>
      </c>
      <c r="L6" s="20">
        <f t="shared" si="2"/>
        <v>14</v>
      </c>
      <c r="M6" s="20">
        <f t="shared" si="2"/>
        <v>21</v>
      </c>
      <c r="N6" s="20">
        <f t="shared" si="2"/>
        <v>28</v>
      </c>
      <c r="O6" s="20">
        <f t="shared" si="2"/>
        <v>5</v>
      </c>
      <c r="P6" s="20">
        <f t="shared" si="2"/>
        <v>12</v>
      </c>
      <c r="Q6" s="20">
        <f t="shared" si="2"/>
        <v>19</v>
      </c>
      <c r="R6" s="20">
        <f t="shared" si="2"/>
        <v>26</v>
      </c>
      <c r="S6" s="20">
        <f t="shared" si="2"/>
        <v>2</v>
      </c>
      <c r="T6" s="20">
        <f t="shared" si="2"/>
        <v>9</v>
      </c>
      <c r="U6" s="20">
        <f t="shared" si="2"/>
        <v>16</v>
      </c>
    </row>
    <row r="7" spans="1:21" s="3" customFormat="1" ht="30.75" customHeight="1" thickBot="1">
      <c r="A7" s="9" t="s">
        <v>5</v>
      </c>
      <c r="B7" s="20">
        <f>DAY(DATE(2018,9,6)+(COLUMN(B7)-COLUMN($B$4))*7)</f>
        <v>6</v>
      </c>
      <c r="C7" s="20">
        <f aca="true" t="shared" si="3" ref="C7:U7">DAY(DATE(2018,9,6)+(COLUMN(C7)-COLUMN($B$4))*7)</f>
        <v>13</v>
      </c>
      <c r="D7" s="20">
        <f t="shared" si="3"/>
        <v>20</v>
      </c>
      <c r="E7" s="20">
        <f t="shared" si="3"/>
        <v>27</v>
      </c>
      <c r="F7" s="34">
        <f t="shared" si="3"/>
        <v>4</v>
      </c>
      <c r="G7" s="20">
        <f t="shared" si="3"/>
        <v>11</v>
      </c>
      <c r="H7" s="20">
        <f t="shared" si="3"/>
        <v>18</v>
      </c>
      <c r="I7" s="20">
        <f t="shared" si="3"/>
        <v>25</v>
      </c>
      <c r="J7" s="20">
        <f t="shared" si="3"/>
        <v>1</v>
      </c>
      <c r="K7" s="20">
        <f t="shared" si="3"/>
        <v>8</v>
      </c>
      <c r="L7" s="20">
        <f t="shared" si="3"/>
        <v>15</v>
      </c>
      <c r="M7" s="20">
        <f t="shared" si="3"/>
        <v>22</v>
      </c>
      <c r="N7" s="20">
        <f t="shared" si="3"/>
        <v>29</v>
      </c>
      <c r="O7" s="20">
        <f t="shared" si="3"/>
        <v>6</v>
      </c>
      <c r="P7" s="20">
        <f t="shared" si="3"/>
        <v>13</v>
      </c>
      <c r="Q7" s="20">
        <f t="shared" si="3"/>
        <v>20</v>
      </c>
      <c r="R7" s="20">
        <f t="shared" si="3"/>
        <v>27</v>
      </c>
      <c r="S7" s="20">
        <f t="shared" si="3"/>
        <v>3</v>
      </c>
      <c r="T7" s="20">
        <f t="shared" si="3"/>
        <v>10</v>
      </c>
      <c r="U7" s="20">
        <f t="shared" si="3"/>
        <v>17</v>
      </c>
    </row>
    <row r="8" spans="1:21" s="3" customFormat="1" ht="30.75" customHeight="1" thickBot="1">
      <c r="A8" s="10" t="s">
        <v>6</v>
      </c>
      <c r="B8" s="20">
        <f>DAY(DATE(2018,9,7)+(COLUMN(B8)-COLUMN($B$4))*7)</f>
        <v>7</v>
      </c>
      <c r="C8" s="20">
        <f aca="true" t="shared" si="4" ref="C8:U8">DAY(DATE(2018,9,7)+(COLUMN(C8)-COLUMN($B$4))*7)</f>
        <v>14</v>
      </c>
      <c r="D8" s="20">
        <f t="shared" si="4"/>
        <v>21</v>
      </c>
      <c r="E8" s="20">
        <f t="shared" si="4"/>
        <v>28</v>
      </c>
      <c r="F8" s="34">
        <f t="shared" si="4"/>
        <v>5</v>
      </c>
      <c r="G8" s="20">
        <f t="shared" si="4"/>
        <v>12</v>
      </c>
      <c r="H8" s="20">
        <f t="shared" si="4"/>
        <v>19</v>
      </c>
      <c r="I8" s="20">
        <f t="shared" si="4"/>
        <v>26</v>
      </c>
      <c r="J8" s="20">
        <f t="shared" si="4"/>
        <v>2</v>
      </c>
      <c r="K8" s="20">
        <f t="shared" si="4"/>
        <v>9</v>
      </c>
      <c r="L8" s="20">
        <f t="shared" si="4"/>
        <v>16</v>
      </c>
      <c r="M8" s="20">
        <f t="shared" si="4"/>
        <v>23</v>
      </c>
      <c r="N8" s="20">
        <f t="shared" si="4"/>
        <v>30</v>
      </c>
      <c r="O8" s="20">
        <f t="shared" si="4"/>
        <v>7</v>
      </c>
      <c r="P8" s="20">
        <f t="shared" si="4"/>
        <v>14</v>
      </c>
      <c r="Q8" s="20">
        <f t="shared" si="4"/>
        <v>21</v>
      </c>
      <c r="R8" s="20">
        <f t="shared" si="4"/>
        <v>28</v>
      </c>
      <c r="S8" s="20">
        <f t="shared" si="4"/>
        <v>4</v>
      </c>
      <c r="T8" s="20">
        <f t="shared" si="4"/>
        <v>11</v>
      </c>
      <c r="U8" s="20">
        <f t="shared" si="4"/>
        <v>18</v>
      </c>
    </row>
    <row r="9" spans="1:21" s="3" customFormat="1" ht="30.75" customHeight="1" thickBot="1">
      <c r="A9" s="11" t="s">
        <v>7</v>
      </c>
      <c r="B9" s="34">
        <f>DAY(DATE(2018,9,8)+(COLUMN(B9)-COLUMN($B$4))*7)</f>
        <v>8</v>
      </c>
      <c r="C9" s="34">
        <f aca="true" t="shared" si="5" ref="C9:U9">DAY(DATE(2018,9,8)+(COLUMN(C9)-COLUMN($B$4))*7)</f>
        <v>15</v>
      </c>
      <c r="D9" s="34">
        <f t="shared" si="5"/>
        <v>22</v>
      </c>
      <c r="E9" s="20">
        <f t="shared" si="5"/>
        <v>29</v>
      </c>
      <c r="F9" s="34">
        <f t="shared" si="5"/>
        <v>6</v>
      </c>
      <c r="G9" s="34">
        <f t="shared" si="5"/>
        <v>13</v>
      </c>
      <c r="H9" s="34">
        <f t="shared" si="5"/>
        <v>20</v>
      </c>
      <c r="I9" s="34">
        <f t="shared" si="5"/>
        <v>27</v>
      </c>
      <c r="J9" s="34">
        <f t="shared" si="5"/>
        <v>3</v>
      </c>
      <c r="K9" s="34">
        <f t="shared" si="5"/>
        <v>10</v>
      </c>
      <c r="L9" s="34">
        <f t="shared" si="5"/>
        <v>17</v>
      </c>
      <c r="M9" s="34">
        <f t="shared" si="5"/>
        <v>24</v>
      </c>
      <c r="N9" s="34">
        <f t="shared" si="5"/>
        <v>1</v>
      </c>
      <c r="O9" s="34">
        <f t="shared" si="5"/>
        <v>8</v>
      </c>
      <c r="P9" s="34">
        <f t="shared" si="5"/>
        <v>15</v>
      </c>
      <c r="Q9" s="34">
        <f t="shared" si="5"/>
        <v>22</v>
      </c>
      <c r="R9" s="34">
        <f t="shared" si="5"/>
        <v>29</v>
      </c>
      <c r="S9" s="34">
        <f t="shared" si="5"/>
        <v>5</v>
      </c>
      <c r="T9" s="34">
        <f t="shared" si="5"/>
        <v>12</v>
      </c>
      <c r="U9" s="34">
        <f t="shared" si="5"/>
        <v>19</v>
      </c>
    </row>
    <row r="10" spans="1:21" s="3" customFormat="1" ht="30.75" customHeight="1" thickBot="1">
      <c r="A10" s="12" t="s">
        <v>8</v>
      </c>
      <c r="B10" s="34">
        <f>DAY(DATE(2018,9,9)+(COLUMN(B10)-COLUMN($B$4))*7)</f>
        <v>9</v>
      </c>
      <c r="C10" s="34">
        <f aca="true" t="shared" si="6" ref="C10:U10">DAY(DATE(2018,9,9)+(COLUMN(C10)-COLUMN($B$4))*7)</f>
        <v>16</v>
      </c>
      <c r="D10" s="34">
        <f t="shared" si="6"/>
        <v>23</v>
      </c>
      <c r="E10" s="20">
        <f t="shared" si="6"/>
        <v>30</v>
      </c>
      <c r="F10" s="34">
        <f t="shared" si="6"/>
        <v>7</v>
      </c>
      <c r="G10" s="34">
        <f t="shared" si="6"/>
        <v>14</v>
      </c>
      <c r="H10" s="34">
        <f t="shared" si="6"/>
        <v>21</v>
      </c>
      <c r="I10" s="34">
        <f t="shared" si="6"/>
        <v>28</v>
      </c>
      <c r="J10" s="34">
        <f t="shared" si="6"/>
        <v>4</v>
      </c>
      <c r="K10" s="34">
        <f t="shared" si="6"/>
        <v>11</v>
      </c>
      <c r="L10" s="34">
        <f t="shared" si="6"/>
        <v>18</v>
      </c>
      <c r="M10" s="34">
        <f t="shared" si="6"/>
        <v>25</v>
      </c>
      <c r="N10" s="34">
        <f t="shared" si="6"/>
        <v>2</v>
      </c>
      <c r="O10" s="34">
        <f t="shared" si="6"/>
        <v>9</v>
      </c>
      <c r="P10" s="34">
        <f t="shared" si="6"/>
        <v>16</v>
      </c>
      <c r="Q10" s="34">
        <f t="shared" si="6"/>
        <v>23</v>
      </c>
      <c r="R10" s="34">
        <f t="shared" si="6"/>
        <v>30</v>
      </c>
      <c r="S10" s="34">
        <f t="shared" si="6"/>
        <v>6</v>
      </c>
      <c r="T10" s="34">
        <f t="shared" si="6"/>
        <v>13</v>
      </c>
      <c r="U10" s="34">
        <f t="shared" si="6"/>
        <v>20</v>
      </c>
    </row>
    <row r="11" spans="1:20" s="3" customFormat="1" ht="6" customHeight="1">
      <c r="A11" s="5"/>
      <c r="B11" s="6"/>
      <c r="C11" s="6"/>
      <c r="D11" s="6"/>
      <c r="E11" s="6"/>
      <c r="F11" s="6"/>
      <c r="G11" s="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1" ht="19.5" customHeight="1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ht="12" customHeight="1"/>
    <row r="14" spans="1:20" ht="19.5" customHeight="1">
      <c r="A14" s="21"/>
      <c r="B14" s="24" t="s">
        <v>21</v>
      </c>
      <c r="C14" s="23"/>
      <c r="D14" s="23"/>
      <c r="E14" s="23"/>
      <c r="F14" s="24" t="s">
        <v>38</v>
      </c>
      <c r="G14" s="23"/>
      <c r="H14" s="23"/>
      <c r="I14" s="23"/>
      <c r="J14" s="23"/>
      <c r="K14" s="23"/>
      <c r="L14" s="23"/>
      <c r="M14" s="36" t="s">
        <v>28</v>
      </c>
      <c r="N14" s="36"/>
      <c r="O14" s="36"/>
      <c r="P14" s="36"/>
      <c r="Q14" s="36"/>
      <c r="R14" s="36"/>
      <c r="S14" s="36"/>
      <c r="T14" s="36"/>
    </row>
    <row r="15" spans="1:21" ht="19.5" customHeight="1">
      <c r="A15" s="21"/>
      <c r="B15" s="26" t="s">
        <v>22</v>
      </c>
      <c r="C15" s="23"/>
      <c r="D15" s="23"/>
      <c r="E15" s="23"/>
      <c r="F15" s="24" t="s">
        <v>36</v>
      </c>
      <c r="G15" s="23"/>
      <c r="H15" s="23"/>
      <c r="I15" s="23"/>
      <c r="J15" s="23"/>
      <c r="K15" s="23"/>
      <c r="L15" s="23"/>
      <c r="M15" s="36" t="s">
        <v>29</v>
      </c>
      <c r="N15" s="36"/>
      <c r="O15" s="36"/>
      <c r="P15" s="36"/>
      <c r="Q15" s="36"/>
      <c r="R15" s="36"/>
      <c r="S15" s="36"/>
      <c r="T15" s="36"/>
      <c r="U15" s="36"/>
    </row>
    <row r="16" spans="1:20" ht="19.5" customHeight="1">
      <c r="A16" s="21"/>
      <c r="B16" s="44" t="s">
        <v>23</v>
      </c>
      <c r="C16" s="44"/>
      <c r="D16" s="44"/>
      <c r="E16" s="23"/>
      <c r="F16" s="24" t="s">
        <v>18</v>
      </c>
      <c r="G16" s="23"/>
      <c r="H16" s="23"/>
      <c r="I16" s="23"/>
      <c r="J16" s="23"/>
      <c r="K16" s="23"/>
      <c r="L16" s="23"/>
      <c r="M16" s="25" t="s">
        <v>32</v>
      </c>
      <c r="N16" s="31"/>
      <c r="O16" s="31"/>
      <c r="P16" s="31"/>
      <c r="Q16" s="31"/>
      <c r="R16" s="23"/>
      <c r="S16" s="23"/>
      <c r="T16" s="23"/>
    </row>
    <row r="17" spans="1:20" ht="19.5" customHeight="1">
      <c r="A17" s="21"/>
      <c r="B17" s="30" t="s">
        <v>24</v>
      </c>
      <c r="C17" s="23"/>
      <c r="D17" s="23"/>
      <c r="E17" s="23"/>
      <c r="F17" s="24" t="s">
        <v>19</v>
      </c>
      <c r="G17" s="23"/>
      <c r="H17" s="23"/>
      <c r="I17" s="23"/>
      <c r="J17" s="23"/>
      <c r="K17" s="23"/>
      <c r="L17" s="23"/>
      <c r="M17" s="25" t="s">
        <v>39</v>
      </c>
      <c r="N17" s="27"/>
      <c r="O17" s="27"/>
      <c r="P17" s="27"/>
      <c r="Q17" s="27"/>
      <c r="R17" s="23"/>
      <c r="S17" s="23"/>
      <c r="T17" s="23"/>
    </row>
    <row r="18" spans="1:20" ht="19.5" customHeight="1">
      <c r="A18" s="21"/>
      <c r="B18" s="36" t="s">
        <v>25</v>
      </c>
      <c r="C18" s="36"/>
      <c r="D18" s="36"/>
      <c r="E18" s="29"/>
      <c r="F18" s="36" t="s">
        <v>16</v>
      </c>
      <c r="G18" s="36"/>
      <c r="H18" s="36"/>
      <c r="I18" s="36"/>
      <c r="J18" s="23"/>
      <c r="K18" s="23"/>
      <c r="L18" s="23"/>
      <c r="M18" s="32" t="s">
        <v>30</v>
      </c>
      <c r="N18" s="33"/>
      <c r="O18" s="33"/>
      <c r="P18" s="33"/>
      <c r="Q18" s="33"/>
      <c r="R18" s="23"/>
      <c r="S18" s="23"/>
      <c r="T18" s="23"/>
    </row>
    <row r="19" spans="1:20" ht="19.5" customHeight="1">
      <c r="A19" s="21"/>
      <c r="B19" s="36" t="s">
        <v>26</v>
      </c>
      <c r="C19" s="36"/>
      <c r="D19" s="36"/>
      <c r="E19" s="29"/>
      <c r="F19" s="36" t="s">
        <v>37</v>
      </c>
      <c r="G19" s="36"/>
      <c r="H19" s="36"/>
      <c r="I19" s="36"/>
      <c r="J19" s="36"/>
      <c r="K19" s="23"/>
      <c r="L19" s="23"/>
      <c r="M19" s="47"/>
      <c r="N19" s="48"/>
      <c r="O19" s="48"/>
      <c r="P19" s="48"/>
      <c r="Q19" s="48"/>
      <c r="R19" s="23"/>
      <c r="S19" s="23"/>
      <c r="T19" s="23"/>
    </row>
    <row r="20" spans="1:20" ht="19.5" customHeight="1">
      <c r="A20" s="21"/>
      <c r="B20" s="37" t="s">
        <v>27</v>
      </c>
      <c r="C20" s="37"/>
      <c r="D20" s="37"/>
      <c r="E20" s="29"/>
      <c r="F20" s="36" t="s">
        <v>17</v>
      </c>
      <c r="G20" s="36"/>
      <c r="H20" s="36"/>
      <c r="I20" s="29"/>
      <c r="J20" s="22"/>
      <c r="K20" s="23"/>
      <c r="L20" s="23"/>
      <c r="M20" s="31"/>
      <c r="N20" s="31"/>
      <c r="O20" s="31"/>
      <c r="P20" s="31"/>
      <c r="Q20" s="31"/>
      <c r="R20" s="23"/>
      <c r="S20" s="23"/>
      <c r="T20" s="23"/>
    </row>
    <row r="21" spans="1:20" ht="19.5" customHeight="1">
      <c r="A21" s="21"/>
      <c r="B21" s="36"/>
      <c r="C21" s="36"/>
      <c r="D21" s="36"/>
      <c r="E21" s="36"/>
      <c r="F21" s="36"/>
      <c r="G21" s="36"/>
      <c r="H21" s="36"/>
      <c r="I21" s="36"/>
      <c r="J21" s="19"/>
      <c r="K21" s="19"/>
      <c r="L21" s="19"/>
      <c r="M21" s="19"/>
      <c r="N21" s="19"/>
      <c r="O21" s="28"/>
      <c r="P21" s="42" t="s">
        <v>31</v>
      </c>
      <c r="Q21" s="43"/>
      <c r="R21" s="43"/>
      <c r="S21" s="27"/>
      <c r="T21" s="28"/>
    </row>
    <row r="22" spans="1:20" ht="19.5" customHeight="1">
      <c r="A22" s="21"/>
      <c r="B22" s="36"/>
      <c r="C22" s="36"/>
      <c r="D22" s="36"/>
      <c r="E22" s="36"/>
      <c r="F22" s="36"/>
      <c r="G22" s="36"/>
      <c r="H22" s="36"/>
      <c r="I22" s="36"/>
      <c r="J22" s="19"/>
      <c r="K22" s="19"/>
      <c r="L22" s="19"/>
      <c r="M22" s="19"/>
      <c r="N22" s="19"/>
      <c r="O22" s="1"/>
      <c r="P22" s="46" t="s">
        <v>10</v>
      </c>
      <c r="Q22" s="46"/>
      <c r="R22" s="46"/>
      <c r="S22" s="1"/>
      <c r="T22" s="1"/>
    </row>
  </sheetData>
  <sheetProtection/>
  <mergeCells count="21">
    <mergeCell ref="B19:D19"/>
    <mergeCell ref="M14:T14"/>
    <mergeCell ref="A1:U1"/>
    <mergeCell ref="J3:M3"/>
    <mergeCell ref="N3:R3"/>
    <mergeCell ref="B22:I22"/>
    <mergeCell ref="P22:R22"/>
    <mergeCell ref="F20:H20"/>
    <mergeCell ref="M19:Q19"/>
    <mergeCell ref="F19:J19"/>
    <mergeCell ref="B3:E3"/>
    <mergeCell ref="M15:U15"/>
    <mergeCell ref="B20:D20"/>
    <mergeCell ref="S3:U3"/>
    <mergeCell ref="A12:U12"/>
    <mergeCell ref="F3:I3"/>
    <mergeCell ref="B21:I21"/>
    <mergeCell ref="P21:R21"/>
    <mergeCell ref="B18:D18"/>
    <mergeCell ref="F18:I18"/>
    <mergeCell ref="B16:D16"/>
  </mergeCells>
  <printOptions horizontalCentered="1"/>
  <pageMargins left="0.5511811023622047" right="0.5511811023622047" top="0.5905511811023623" bottom="0.2362204724409449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NIZAI</cp:lastModifiedBy>
  <cp:lastPrinted>2018-04-20T05:46:01Z</cp:lastPrinted>
  <dcterms:created xsi:type="dcterms:W3CDTF">2011-05-23T08:08:00Z</dcterms:created>
  <dcterms:modified xsi:type="dcterms:W3CDTF">2018-06-04T06:57:29Z</dcterms:modified>
  <cp:category/>
  <cp:version/>
  <cp:contentType/>
  <cp:contentStatus/>
</cp:coreProperties>
</file>